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195" windowHeight="10875" activeTab="0"/>
  </bookViews>
  <sheets>
    <sheet name="Maieri" sheetId="1" r:id="rId1"/>
    <sheet name="Sheet3" sheetId="2" r:id="rId2"/>
  </sheets>
  <externalReferences>
    <externalReference r:id="rId5"/>
  </externalReferences>
  <definedNames>
    <definedName name="_xlnm.Print_Area" localSheetId="0">'Maieri'!$A$1:$Z$43</definedName>
    <definedName name="_xlnm.Print_Titles" localSheetId="0">'Maieri'!$A:$B</definedName>
  </definedNames>
  <calcPr fullCalcOnLoad="1"/>
</workbook>
</file>

<file path=xl/sharedStrings.xml><?xml version="1.0" encoding="utf-8"?>
<sst xmlns="http://schemas.openxmlformats.org/spreadsheetml/2006/main" count="103" uniqueCount="92">
  <si>
    <t>Seadme nimetus</t>
  </si>
  <si>
    <t>Ühendusklemm</t>
  </si>
  <si>
    <t>Maanduskontuuri tarvikud</t>
  </si>
  <si>
    <t>Maandusklamber</t>
  </si>
  <si>
    <t>2760/20</t>
  </si>
  <si>
    <t>Kokku</t>
  </si>
  <si>
    <t>Maandusvarras</t>
  </si>
  <si>
    <t>SL16.24</t>
  </si>
  <si>
    <t>Maanduse kaitserenn 2,2m</t>
  </si>
  <si>
    <t>RD8</t>
  </si>
  <si>
    <t>RD10</t>
  </si>
  <si>
    <t>Ümarteras, m</t>
  </si>
  <si>
    <t>Demontaazi tabel!!!!</t>
  </si>
  <si>
    <t>Mastide tabel</t>
  </si>
  <si>
    <t>OBO 219/20 L=1,5m</t>
  </si>
  <si>
    <t>KSR 20x2200SG</t>
  </si>
  <si>
    <t>Maanduse ühendusklemm</t>
  </si>
  <si>
    <t>OBO 249/E8-10</t>
  </si>
  <si>
    <t>Valgustuse tarvikud</t>
  </si>
  <si>
    <t>Valgusti 10000Lm</t>
  </si>
  <si>
    <t>Philips Lighting BGP623 T25 1xLED-HB optika DM10</t>
  </si>
  <si>
    <t>Valgusti 7000Lm</t>
  </si>
  <si>
    <t>Konsool terasmastile</t>
  </si>
  <si>
    <t>L=1m</t>
  </si>
  <si>
    <t>L=1,5m</t>
  </si>
  <si>
    <t>L=2m</t>
  </si>
  <si>
    <t>L=2,5m</t>
  </si>
  <si>
    <t>2-ne konsool terasmastile</t>
  </si>
  <si>
    <t>Kooniline kuumtsingitud terasmast</t>
  </si>
  <si>
    <t>H=8m</t>
  </si>
  <si>
    <t>Kaitsekumm</t>
  </si>
  <si>
    <t>masti jalandile</t>
  </si>
  <si>
    <t xml:space="preserve">4A </t>
  </si>
  <si>
    <t>Sulavkaitse liides</t>
  </si>
  <si>
    <t>Hargnemisklemm</t>
  </si>
  <si>
    <t>Maakaabel</t>
  </si>
  <si>
    <t>ARLC 4x25+2,5</t>
  </si>
  <si>
    <t>Sõrmikotsamuhv</t>
  </si>
  <si>
    <t>Kaablikaitsetoru roheline</t>
  </si>
  <si>
    <t>De75 750N</t>
  </si>
  <si>
    <t>De75 450N</t>
  </si>
  <si>
    <t>Hoiatuslint</t>
  </si>
  <si>
    <t>kollane</t>
  </si>
  <si>
    <t>Kaablimärkesildid</t>
  </si>
  <si>
    <t>7202</t>
  </si>
  <si>
    <t>7201</t>
  </si>
  <si>
    <t>7169</t>
  </si>
  <si>
    <t>7166</t>
  </si>
  <si>
    <t>7167</t>
  </si>
  <si>
    <t>7168</t>
  </si>
  <si>
    <t>7171</t>
  </si>
  <si>
    <t>7172</t>
  </si>
  <si>
    <t>7205</t>
  </si>
  <si>
    <t>7206</t>
  </si>
  <si>
    <t>7207</t>
  </si>
  <si>
    <t>7224</t>
  </si>
  <si>
    <t>7173</t>
  </si>
  <si>
    <t>7214</t>
  </si>
  <si>
    <t>7227</t>
  </si>
  <si>
    <t>7228</t>
  </si>
  <si>
    <t>7229</t>
  </si>
  <si>
    <t>7242</t>
  </si>
  <si>
    <t>7243</t>
  </si>
  <si>
    <t>7225</t>
  </si>
  <si>
    <t>7226</t>
  </si>
  <si>
    <t>7246</t>
  </si>
  <si>
    <t>7245</t>
  </si>
  <si>
    <t>Muud</t>
  </si>
  <si>
    <t>Betoonmasti demontaaz</t>
  </si>
  <si>
    <t>H=10m</t>
  </si>
  <si>
    <t>Jaland 8m metallmastile</t>
  </si>
  <si>
    <t>Jaland 10m metallmastile</t>
  </si>
  <si>
    <t>L=2x2,5, 90deg</t>
  </si>
  <si>
    <t>Liiklusmärgi kinnitusklambrid</t>
  </si>
  <si>
    <t>Liiklusmärgi teraspost</t>
  </si>
  <si>
    <t>L=2x2,5, 180deg</t>
  </si>
  <si>
    <t xml:space="preserve">Maandusjuht,m </t>
  </si>
  <si>
    <t>Cu 25</t>
  </si>
  <si>
    <t>V=0,2, D=60</t>
  </si>
  <si>
    <t>Tüvekonsool</t>
  </si>
  <si>
    <t>XPK5G1,5</t>
  </si>
  <si>
    <t>Asfaldi taastamine posti ümber</t>
  </si>
  <si>
    <t>Haljastuse taastamine posti ümber</t>
  </si>
  <si>
    <t>asfalt</t>
  </si>
  <si>
    <t>muru</t>
  </si>
  <si>
    <t>bet kivi</t>
  </si>
  <si>
    <t>380 kg</t>
  </si>
  <si>
    <t>ARLC kaablile termokahanev</t>
  </si>
  <si>
    <t>ol.ol kaablitele termokahanev</t>
  </si>
  <si>
    <t>Bet kivi/betooni taastamine posti ümber</t>
  </si>
  <si>
    <t>Column1</t>
  </si>
  <si>
    <t>Column2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</si>
</sst>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3" xfId="0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20" xfId="0" applyFill="1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0" fillId="0" borderId="21" xfId="0" applyFill="1" applyBorder="1" applyAlignment="1">
      <alignment horizontal="right" vertical="top"/>
    </xf>
    <xf numFmtId="0" fontId="0" fillId="0" borderId="12" xfId="0" applyFill="1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22%20Mastide%20tabelid%20I%20etap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eri"/>
      <sheetName val="Sheet3"/>
    </sheetNames>
    <sheetDataSet>
      <sheetData sheetId="0">
        <row r="4">
          <cell r="O4">
            <v>400</v>
          </cell>
        </row>
        <row r="5">
          <cell r="O5">
            <v>50</v>
          </cell>
        </row>
        <row r="6">
          <cell r="O6">
            <v>50</v>
          </cell>
        </row>
        <row r="7">
          <cell r="O7">
            <v>50</v>
          </cell>
        </row>
        <row r="8">
          <cell r="O8">
            <v>50</v>
          </cell>
        </row>
        <row r="9">
          <cell r="O9">
            <v>50</v>
          </cell>
        </row>
        <row r="10">
          <cell r="O10">
            <v>50</v>
          </cell>
        </row>
        <row r="11">
          <cell r="O11">
            <v>50</v>
          </cell>
        </row>
        <row r="12">
          <cell r="O12">
            <v>200</v>
          </cell>
        </row>
        <row r="13">
          <cell r="O13">
            <v>200</v>
          </cell>
        </row>
        <row r="14">
          <cell r="O14">
            <v>200</v>
          </cell>
        </row>
        <row r="15">
          <cell r="O15">
            <v>200</v>
          </cell>
        </row>
        <row r="16">
          <cell r="O16">
            <v>10</v>
          </cell>
        </row>
        <row r="17">
          <cell r="O17">
            <v>35</v>
          </cell>
        </row>
        <row r="18">
          <cell r="O18">
            <v>10</v>
          </cell>
        </row>
        <row r="19">
          <cell r="O19">
            <v>40</v>
          </cell>
        </row>
        <row r="21">
          <cell r="O21">
            <v>20</v>
          </cell>
        </row>
        <row r="22">
          <cell r="O22">
            <v>20</v>
          </cell>
        </row>
        <row r="28">
          <cell r="O28">
            <v>10</v>
          </cell>
        </row>
        <row r="31">
          <cell r="O31">
            <v>150</v>
          </cell>
        </row>
        <row r="33">
          <cell r="O33">
            <v>15</v>
          </cell>
        </row>
        <row r="36">
          <cell r="O36">
            <v>15</v>
          </cell>
        </row>
        <row r="37">
          <cell r="O37">
            <v>50</v>
          </cell>
        </row>
        <row r="38">
          <cell r="O38">
            <v>50</v>
          </cell>
        </row>
        <row r="39">
          <cell r="O39">
            <v>30</v>
          </cell>
        </row>
        <row r="40">
          <cell r="O40">
            <v>100</v>
          </cell>
        </row>
        <row r="41">
          <cell r="O41">
            <v>50</v>
          </cell>
        </row>
        <row r="42">
          <cell r="O42">
            <v>15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e3" displayName="Table3" ref="A1:AB43" comment="" totalsRowShown="0">
  <autoFilter ref="A1:AB43"/>
  <tableColumns count="28">
    <tableColumn id="1" name="Seadme nimetus"/>
    <tableColumn id="2" name="Mastide tabel"/>
    <tableColumn id="80" name="7202"/>
    <tableColumn id="81" name="7201"/>
    <tableColumn id="82" name="7169"/>
    <tableColumn id="83" name="7166"/>
    <tableColumn id="84" name="7168"/>
    <tableColumn id="85" name="7171"/>
    <tableColumn id="86" name="7205"/>
    <tableColumn id="87" name="7206"/>
    <tableColumn id="88" name="7207"/>
    <tableColumn id="89" name="7167"/>
    <tableColumn id="91" name="7224"/>
    <tableColumn id="90" name="7172"/>
    <tableColumn id="92" name="7214"/>
    <tableColumn id="93" name="7173"/>
    <tableColumn id="95" name="7227"/>
    <tableColumn id="96" name="7228"/>
    <tableColumn id="97" name="7242"/>
    <tableColumn id="98" name="7225"/>
    <tableColumn id="99" name="7246"/>
    <tableColumn id="100" name="7226"/>
    <tableColumn id="101" name="7243"/>
    <tableColumn id="55" name="7229"/>
    <tableColumn id="102" name="7245"/>
    <tableColumn id="77" name="Kokku"/>
    <tableColumn id="178" name="Column1"/>
    <tableColumn id="179" name="Column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0"/>
  <sheetViews>
    <sheetView tabSelected="1" zoomScale="85" zoomScaleNormal="85" workbookViewId="0" topLeftCell="A1">
      <pane xSplit="1" topLeftCell="B1" activePane="topRight" state="frozen"/>
      <selection pane="topLeft" activeCell="A1" sqref="A1"/>
      <selection pane="topRight" activeCell="AA38" sqref="AA38"/>
    </sheetView>
  </sheetViews>
  <sheetFormatPr defaultColWidth="6.7109375" defaultRowHeight="12.75"/>
  <cols>
    <col min="1" max="1" width="25.8515625" style="0" customWidth="1"/>
    <col min="2" max="2" width="17.57421875" style="0" customWidth="1"/>
    <col min="3" max="25" width="7.28125" style="0" customWidth="1"/>
    <col min="26" max="26" width="7.28125" style="35" customWidth="1"/>
    <col min="27" max="28" width="7.7109375" style="0" customWidth="1"/>
  </cols>
  <sheetData>
    <row r="1" spans="1:28" ht="11.25" customHeight="1" thickBot="1">
      <c r="A1" s="32" t="s">
        <v>0</v>
      </c>
      <c r="B1" s="32" t="s">
        <v>13</v>
      </c>
      <c r="C1" s="30" t="s">
        <v>44</v>
      </c>
      <c r="D1" s="30" t="s">
        <v>45</v>
      </c>
      <c r="E1" s="30" t="s">
        <v>46</v>
      </c>
      <c r="F1" s="30" t="s">
        <v>47</v>
      </c>
      <c r="G1" s="30" t="s">
        <v>49</v>
      </c>
      <c r="H1" s="30" t="s">
        <v>50</v>
      </c>
      <c r="I1" s="30" t="s">
        <v>52</v>
      </c>
      <c r="J1" s="30" t="s">
        <v>53</v>
      </c>
      <c r="K1" s="30" t="s">
        <v>54</v>
      </c>
      <c r="L1" s="30" t="s">
        <v>48</v>
      </c>
      <c r="M1" s="30" t="s">
        <v>55</v>
      </c>
      <c r="N1" s="30" t="s">
        <v>51</v>
      </c>
      <c r="O1" s="30" t="s">
        <v>57</v>
      </c>
      <c r="P1" s="30" t="s">
        <v>56</v>
      </c>
      <c r="Q1" s="30" t="s">
        <v>58</v>
      </c>
      <c r="R1" s="30" t="s">
        <v>59</v>
      </c>
      <c r="S1" s="30" t="s">
        <v>61</v>
      </c>
      <c r="T1" s="30" t="s">
        <v>63</v>
      </c>
      <c r="U1" s="30" t="s">
        <v>65</v>
      </c>
      <c r="V1" s="30" t="s">
        <v>64</v>
      </c>
      <c r="W1" s="30" t="s">
        <v>62</v>
      </c>
      <c r="X1" s="31" t="s">
        <v>60</v>
      </c>
      <c r="Y1" s="37" t="s">
        <v>66</v>
      </c>
      <c r="Z1" s="47" t="s">
        <v>5</v>
      </c>
      <c r="AA1" s="48" t="s">
        <v>90</v>
      </c>
      <c r="AB1" s="48" t="s">
        <v>91</v>
      </c>
    </row>
    <row r="2" spans="1:28" ht="15" customHeight="1" hidden="1" thickBot="1">
      <c r="A2" s="12" t="s">
        <v>18</v>
      </c>
      <c r="B2" s="1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43">
        <f>SUM(C2:Y2)</f>
        <v>0</v>
      </c>
      <c r="AA2" s="10">
        <f>'[1]Maieri'!$O2</f>
        <v>0</v>
      </c>
      <c r="AB2" s="10">
        <f aca="true" t="shared" si="0" ref="AB2:AB42">Z2*AA2</f>
        <v>0</v>
      </c>
    </row>
    <row r="3" spans="1:28" ht="26.25" customHeight="1" hidden="1" thickBot="1">
      <c r="A3" s="4" t="s">
        <v>19</v>
      </c>
      <c r="B3" s="1" t="s">
        <v>20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29">
        <f>SUM(C3:Y3)</f>
        <v>0</v>
      </c>
      <c r="AA3" s="10">
        <f>'[1]Maieri'!$O3</f>
        <v>0</v>
      </c>
      <c r="AB3" s="10">
        <f t="shared" si="0"/>
        <v>0</v>
      </c>
    </row>
    <row r="4" spans="1:28" ht="51">
      <c r="A4" s="4" t="s">
        <v>21</v>
      </c>
      <c r="B4" s="1" t="s">
        <v>20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38"/>
      <c r="Z4" s="49">
        <f>SUM(C4:Y4)</f>
        <v>0</v>
      </c>
      <c r="AA4" s="8">
        <f>'[1]Maieri'!$O4</f>
        <v>400</v>
      </c>
      <c r="AB4" s="8">
        <f t="shared" si="0"/>
        <v>0</v>
      </c>
    </row>
    <row r="5" spans="1:28" ht="12.75">
      <c r="A5" s="6" t="s">
        <v>22</v>
      </c>
      <c r="B5" s="3" t="s">
        <v>23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38"/>
      <c r="Z5" s="28">
        <f>SUM(C5:Y5)</f>
        <v>0</v>
      </c>
      <c r="AA5" s="8">
        <f>'[1]Maieri'!$O5</f>
        <v>50</v>
      </c>
      <c r="AB5" s="8">
        <f t="shared" si="0"/>
        <v>0</v>
      </c>
    </row>
    <row r="6" spans="1:28" ht="12.75">
      <c r="A6" s="6" t="s">
        <v>22</v>
      </c>
      <c r="B6" s="3" t="s">
        <v>24</v>
      </c>
      <c r="C6" s="8"/>
      <c r="D6" s="8"/>
      <c r="E6" s="8"/>
      <c r="F6" s="8"/>
      <c r="G6" s="8"/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38">
        <v>1</v>
      </c>
      <c r="Z6" s="28">
        <f>SUM(C6:Y6)</f>
        <v>18</v>
      </c>
      <c r="AA6" s="8">
        <f>'[1]Maieri'!$O6</f>
        <v>50</v>
      </c>
      <c r="AB6" s="8">
        <f t="shared" si="0"/>
        <v>900</v>
      </c>
    </row>
    <row r="7" spans="1:28" ht="12.75">
      <c r="A7" s="6" t="s">
        <v>22</v>
      </c>
      <c r="B7" s="3" t="s">
        <v>25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38"/>
      <c r="Z7" s="28">
        <f>SUM(C7:Y7)</f>
        <v>0</v>
      </c>
      <c r="AA7" s="8">
        <f>'[1]Maieri'!$O7</f>
        <v>50</v>
      </c>
      <c r="AB7" s="8">
        <f t="shared" si="0"/>
        <v>0</v>
      </c>
    </row>
    <row r="8" spans="1:28" ht="12.75">
      <c r="A8" s="6" t="s">
        <v>22</v>
      </c>
      <c r="B8" s="3" t="s">
        <v>26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38"/>
      <c r="Z8" s="28">
        <f>SUM(C8:Y8)</f>
        <v>5</v>
      </c>
      <c r="AA8" s="8">
        <f>'[1]Maieri'!$O8</f>
        <v>50</v>
      </c>
      <c r="AB8" s="8">
        <f t="shared" si="0"/>
        <v>250</v>
      </c>
    </row>
    <row r="9" spans="1:28" ht="15" customHeight="1">
      <c r="A9" s="6" t="s">
        <v>27</v>
      </c>
      <c r="B9" s="3" t="s">
        <v>75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38"/>
      <c r="Z9" s="28">
        <f>SUM(C9:Y9)</f>
        <v>0</v>
      </c>
      <c r="AA9" s="8">
        <f>'[1]Maieri'!$O9</f>
        <v>50</v>
      </c>
      <c r="AB9" s="8">
        <f t="shared" si="0"/>
        <v>0</v>
      </c>
    </row>
    <row r="10" spans="1:28" ht="15" customHeight="1">
      <c r="A10" s="6" t="s">
        <v>27</v>
      </c>
      <c r="B10" s="3" t="s">
        <v>72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38"/>
      <c r="Z10" s="28">
        <f>SUM(C10:Y10)</f>
        <v>0</v>
      </c>
      <c r="AA10" s="8">
        <f>'[1]Maieri'!$O10</f>
        <v>50</v>
      </c>
      <c r="AB10" s="8">
        <f t="shared" si="0"/>
        <v>0</v>
      </c>
    </row>
    <row r="11" spans="1:28" ht="15" customHeight="1">
      <c r="A11" s="6" t="s">
        <v>79</v>
      </c>
      <c r="B11" s="3" t="s">
        <v>78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38"/>
      <c r="Z11" s="28">
        <f>SUM(C11:Y11)</f>
        <v>0</v>
      </c>
      <c r="AA11" s="8">
        <f>'[1]Maieri'!$O11</f>
        <v>50</v>
      </c>
      <c r="AB11" s="8">
        <f t="shared" si="0"/>
        <v>0</v>
      </c>
    </row>
    <row r="12" spans="1:28" ht="12.75">
      <c r="A12" s="6" t="s">
        <v>70</v>
      </c>
      <c r="B12" s="3" t="s">
        <v>86</v>
      </c>
      <c r="C12" s="8"/>
      <c r="D12" s="8"/>
      <c r="E12" s="8"/>
      <c r="F12" s="8"/>
      <c r="G12" s="8"/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8">
        <v>1</v>
      </c>
      <c r="X12" s="8"/>
      <c r="Y12" s="38">
        <v>1</v>
      </c>
      <c r="Z12" s="28">
        <f>SUM(C12:Y12)</f>
        <v>17</v>
      </c>
      <c r="AA12" s="8">
        <f>'[1]Maieri'!$O12</f>
        <v>200</v>
      </c>
      <c r="AB12" s="8">
        <f t="shared" si="0"/>
        <v>3400</v>
      </c>
    </row>
    <row r="13" spans="1:28" ht="25.5">
      <c r="A13" s="6" t="s">
        <v>28</v>
      </c>
      <c r="B13" s="1" t="s">
        <v>29</v>
      </c>
      <c r="C13" s="8"/>
      <c r="D13" s="8"/>
      <c r="E13" s="8"/>
      <c r="F13" s="8"/>
      <c r="G13" s="8"/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/>
      <c r="Y13" s="38">
        <v>1</v>
      </c>
      <c r="Z13" s="28">
        <f>SUM(C13:Y13)</f>
        <v>17</v>
      </c>
      <c r="AA13" s="8">
        <f>'[1]Maieri'!$O13</f>
        <v>200</v>
      </c>
      <c r="AB13" s="8">
        <f t="shared" si="0"/>
        <v>3400</v>
      </c>
    </row>
    <row r="14" spans="1:28" ht="12.75">
      <c r="A14" s="6" t="s">
        <v>71</v>
      </c>
      <c r="B14" s="3" t="s">
        <v>86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1</v>
      </c>
      <c r="Y14" s="38"/>
      <c r="Z14" s="28">
        <f>SUM(C14:Y14)</f>
        <v>6</v>
      </c>
      <c r="AA14" s="8">
        <f>'[1]Maieri'!$O14</f>
        <v>200</v>
      </c>
      <c r="AB14" s="8">
        <f t="shared" si="0"/>
        <v>1200</v>
      </c>
    </row>
    <row r="15" spans="1:28" ht="25.5">
      <c r="A15" s="6" t="s">
        <v>28</v>
      </c>
      <c r="B15" s="1" t="s">
        <v>69</v>
      </c>
      <c r="C15" s="8">
        <v>1</v>
      </c>
      <c r="D15" s="8">
        <v>1</v>
      </c>
      <c r="E15" s="8">
        <v>1</v>
      </c>
      <c r="F15" s="8">
        <v>1</v>
      </c>
      <c r="G15" s="8">
        <v>1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1</v>
      </c>
      <c r="Y15" s="38"/>
      <c r="Z15" s="28">
        <f>SUM(C15:Y15)</f>
        <v>6</v>
      </c>
      <c r="AA15" s="8">
        <f>'[1]Maieri'!$O15</f>
        <v>200</v>
      </c>
      <c r="AB15" s="8">
        <f t="shared" si="0"/>
        <v>1200</v>
      </c>
    </row>
    <row r="16" spans="1:28" ht="12.75">
      <c r="A16" s="6" t="s">
        <v>30</v>
      </c>
      <c r="B16" s="1" t="s">
        <v>31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38">
        <v>1</v>
      </c>
      <c r="Z16" s="28">
        <f>SUM(C16:Y16)</f>
        <v>23</v>
      </c>
      <c r="AA16" s="8">
        <f>'[1]Maieri'!$O16</f>
        <v>10</v>
      </c>
      <c r="AB16" s="8">
        <f t="shared" si="0"/>
        <v>230</v>
      </c>
    </row>
    <row r="17" spans="1:28" ht="12.75">
      <c r="A17" s="6" t="s">
        <v>33</v>
      </c>
      <c r="B17" s="1" t="s">
        <v>32</v>
      </c>
      <c r="C17" s="33">
        <v>1</v>
      </c>
      <c r="D17" s="33">
        <v>1</v>
      </c>
      <c r="E17" s="33">
        <v>1</v>
      </c>
      <c r="F17" s="33">
        <v>1</v>
      </c>
      <c r="G17" s="33">
        <v>1</v>
      </c>
      <c r="H17" s="33">
        <v>1</v>
      </c>
      <c r="I17" s="33">
        <v>1</v>
      </c>
      <c r="J17" s="33">
        <v>1</v>
      </c>
      <c r="K17" s="33">
        <v>1</v>
      </c>
      <c r="L17" s="33">
        <v>1</v>
      </c>
      <c r="M17" s="33">
        <v>1</v>
      </c>
      <c r="N17" s="33">
        <v>1</v>
      </c>
      <c r="O17" s="33">
        <v>1</v>
      </c>
      <c r="P17" s="33">
        <v>1</v>
      </c>
      <c r="Q17" s="33">
        <v>1</v>
      </c>
      <c r="R17" s="33">
        <v>1</v>
      </c>
      <c r="S17" s="33">
        <v>1</v>
      </c>
      <c r="T17" s="33">
        <v>1</v>
      </c>
      <c r="U17" s="33">
        <v>1</v>
      </c>
      <c r="V17" s="33">
        <v>1</v>
      </c>
      <c r="W17" s="33">
        <v>1</v>
      </c>
      <c r="X17" s="33">
        <v>1</v>
      </c>
      <c r="Y17" s="39">
        <v>1</v>
      </c>
      <c r="Z17" s="28">
        <f>SUM(C17:Y17)</f>
        <v>23</v>
      </c>
      <c r="AA17" s="8">
        <f>'[1]Maieri'!$O17</f>
        <v>35</v>
      </c>
      <c r="AB17" s="8">
        <f t="shared" si="0"/>
        <v>805</v>
      </c>
    </row>
    <row r="18" spans="1:28" ht="12.75">
      <c r="A18" s="6" t="s">
        <v>34</v>
      </c>
      <c r="B18" s="1"/>
      <c r="C18" s="34">
        <v>1</v>
      </c>
      <c r="D18" s="34">
        <v>1</v>
      </c>
      <c r="E18" s="34">
        <v>1</v>
      </c>
      <c r="F18" s="34">
        <v>1</v>
      </c>
      <c r="G18" s="34">
        <v>1</v>
      </c>
      <c r="H18" s="34">
        <v>1</v>
      </c>
      <c r="I18" s="34">
        <v>1</v>
      </c>
      <c r="J18" s="34">
        <v>1</v>
      </c>
      <c r="K18" s="34">
        <v>1</v>
      </c>
      <c r="L18" s="34">
        <v>1</v>
      </c>
      <c r="M18" s="34">
        <v>1</v>
      </c>
      <c r="N18" s="34">
        <v>1</v>
      </c>
      <c r="O18" s="34">
        <v>1</v>
      </c>
      <c r="P18" s="34">
        <v>1</v>
      </c>
      <c r="Q18" s="34">
        <v>1</v>
      </c>
      <c r="R18" s="34">
        <v>1</v>
      </c>
      <c r="S18" s="34">
        <v>1</v>
      </c>
      <c r="T18" s="34">
        <v>1</v>
      </c>
      <c r="U18" s="34">
        <v>1</v>
      </c>
      <c r="V18" s="34">
        <v>1</v>
      </c>
      <c r="W18" s="34">
        <v>1</v>
      </c>
      <c r="X18" s="34">
        <v>1</v>
      </c>
      <c r="Y18" s="40">
        <v>1</v>
      </c>
      <c r="Z18" s="29">
        <f>SUM(C18:Y18)</f>
        <v>23</v>
      </c>
      <c r="AA18" s="8">
        <f>'[1]Maieri'!$O18</f>
        <v>10</v>
      </c>
      <c r="AB18" s="8">
        <f t="shared" si="0"/>
        <v>230</v>
      </c>
    </row>
    <row r="19" spans="1:28" ht="13.5" thickBot="1">
      <c r="A19" s="6" t="s">
        <v>35</v>
      </c>
      <c r="B19" s="1" t="s">
        <v>80</v>
      </c>
      <c r="C19" s="8">
        <v>12</v>
      </c>
      <c r="D19" s="8">
        <v>12</v>
      </c>
      <c r="E19" s="8">
        <v>12</v>
      </c>
      <c r="F19" s="8">
        <v>12</v>
      </c>
      <c r="G19" s="8">
        <v>12</v>
      </c>
      <c r="H19" s="8">
        <v>10</v>
      </c>
      <c r="I19" s="8">
        <v>10</v>
      </c>
      <c r="J19" s="8">
        <v>10</v>
      </c>
      <c r="K19" s="8">
        <v>10</v>
      </c>
      <c r="L19" s="8">
        <v>10</v>
      </c>
      <c r="M19" s="8">
        <v>10</v>
      </c>
      <c r="N19" s="8">
        <v>10</v>
      </c>
      <c r="O19" s="8">
        <v>10</v>
      </c>
      <c r="P19" s="8">
        <v>10</v>
      </c>
      <c r="Q19" s="8">
        <v>10</v>
      </c>
      <c r="R19" s="8">
        <v>10</v>
      </c>
      <c r="S19" s="8">
        <v>10</v>
      </c>
      <c r="T19" s="8">
        <v>10</v>
      </c>
      <c r="U19" s="8">
        <v>10</v>
      </c>
      <c r="V19" s="8">
        <v>10</v>
      </c>
      <c r="W19" s="8">
        <v>10</v>
      </c>
      <c r="X19" s="8">
        <v>12</v>
      </c>
      <c r="Y19" s="38">
        <v>10</v>
      </c>
      <c r="Z19" s="50">
        <f>SUM(C19:Y19)</f>
        <v>242</v>
      </c>
      <c r="AA19" s="8">
        <f>'[1]Maieri'!$O19</f>
        <v>40</v>
      </c>
      <c r="AB19" s="8">
        <f t="shared" si="0"/>
        <v>9680</v>
      </c>
    </row>
    <row r="20" spans="1:28" ht="13.5" hidden="1" thickBot="1">
      <c r="A20" s="6" t="s">
        <v>35</v>
      </c>
      <c r="B20" s="1" t="s">
        <v>36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44">
        <f>SUM(C20:Y20)</f>
        <v>0</v>
      </c>
      <c r="AA20" s="10">
        <f>'[1]Maieri'!$O20</f>
        <v>0</v>
      </c>
      <c r="AB20" s="10">
        <f t="shared" si="0"/>
        <v>0</v>
      </c>
    </row>
    <row r="21" spans="1:28" ht="25.5">
      <c r="A21" s="6" t="s">
        <v>37</v>
      </c>
      <c r="B21" s="1" t="s">
        <v>87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1</v>
      </c>
      <c r="T21" s="8"/>
      <c r="U21" s="8">
        <v>2</v>
      </c>
      <c r="V21" s="8"/>
      <c r="W21" s="8">
        <v>2</v>
      </c>
      <c r="X21" s="8"/>
      <c r="Y21" s="38">
        <v>1</v>
      </c>
      <c r="Z21" s="49">
        <f>SUM(C21:Y21)</f>
        <v>6</v>
      </c>
      <c r="AA21" s="8">
        <f>'[1]Maieri'!$O21</f>
        <v>20</v>
      </c>
      <c r="AB21" s="8">
        <f t="shared" si="0"/>
        <v>120</v>
      </c>
    </row>
    <row r="22" spans="1:28" ht="26.25" thickBot="1">
      <c r="A22" s="6" t="s">
        <v>37</v>
      </c>
      <c r="B22" s="1" t="s">
        <v>88</v>
      </c>
      <c r="C22" s="8">
        <v>2</v>
      </c>
      <c r="D22" s="8">
        <v>2</v>
      </c>
      <c r="E22" s="8">
        <v>2</v>
      </c>
      <c r="F22" s="8">
        <v>2</v>
      </c>
      <c r="G22" s="8">
        <v>2</v>
      </c>
      <c r="H22" s="8">
        <v>2</v>
      </c>
      <c r="I22" s="8">
        <v>2</v>
      </c>
      <c r="J22" s="8">
        <v>2</v>
      </c>
      <c r="K22" s="8">
        <v>2</v>
      </c>
      <c r="L22" s="8">
        <v>2</v>
      </c>
      <c r="M22" s="8">
        <v>2</v>
      </c>
      <c r="N22" s="8">
        <v>2</v>
      </c>
      <c r="O22" s="8">
        <v>2</v>
      </c>
      <c r="P22" s="8">
        <v>1</v>
      </c>
      <c r="Q22" s="8">
        <v>2</v>
      </c>
      <c r="R22" s="8">
        <v>2</v>
      </c>
      <c r="S22" s="8">
        <v>1</v>
      </c>
      <c r="T22" s="8">
        <v>2</v>
      </c>
      <c r="U22" s="8"/>
      <c r="V22" s="8">
        <v>2</v>
      </c>
      <c r="W22" s="8"/>
      <c r="X22" s="8">
        <v>2</v>
      </c>
      <c r="Y22" s="38"/>
      <c r="Z22" s="50">
        <f>SUM(C22:Y22)</f>
        <v>38</v>
      </c>
      <c r="AA22" s="8">
        <f>'[1]Maieri'!$O22</f>
        <v>20</v>
      </c>
      <c r="AB22" s="8">
        <f t="shared" si="0"/>
        <v>760</v>
      </c>
    </row>
    <row r="23" spans="1:28" ht="13.5" hidden="1" thickBot="1">
      <c r="A23" s="6" t="s">
        <v>38</v>
      </c>
      <c r="B23" s="1" t="s">
        <v>39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43">
        <f>SUM(C23:Y23)</f>
        <v>0</v>
      </c>
      <c r="AA23" s="10">
        <f>'[1]Maieri'!$O23</f>
        <v>0</v>
      </c>
      <c r="AB23" s="10">
        <f t="shared" si="0"/>
        <v>0</v>
      </c>
    </row>
    <row r="24" spans="1:28" ht="13.5" hidden="1" thickBot="1">
      <c r="A24" s="6" t="s">
        <v>38</v>
      </c>
      <c r="B24" s="1" t="s">
        <v>40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28">
        <f>SUM(C24:Y24)</f>
        <v>0</v>
      </c>
      <c r="AA24" s="10">
        <f>'[1]Maieri'!$O24</f>
        <v>0</v>
      </c>
      <c r="AB24" s="10">
        <f t="shared" si="0"/>
        <v>0</v>
      </c>
    </row>
    <row r="25" spans="1:28" ht="13.5" hidden="1" thickBot="1">
      <c r="A25" s="6" t="s">
        <v>41</v>
      </c>
      <c r="B25" s="1" t="s">
        <v>42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28">
        <f>SUM(C25:Y25)</f>
        <v>0</v>
      </c>
      <c r="AA25" s="10">
        <f>'[1]Maieri'!$O25</f>
        <v>0</v>
      </c>
      <c r="AB25" s="10">
        <f t="shared" si="0"/>
        <v>0</v>
      </c>
    </row>
    <row r="26" spans="1:28" ht="13.5" hidden="1" thickBot="1">
      <c r="A26" s="12" t="s">
        <v>2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28">
        <f>SUM(C26:Y26)</f>
        <v>0</v>
      </c>
      <c r="AA26" s="10">
        <f>'[1]Maieri'!$O26</f>
        <v>0</v>
      </c>
      <c r="AB26" s="10">
        <f t="shared" si="0"/>
        <v>0</v>
      </c>
    </row>
    <row r="27" spans="1:28" ht="13.5" hidden="1" thickBot="1">
      <c r="A27" s="1" t="s">
        <v>11</v>
      </c>
      <c r="B27" s="1" t="s">
        <v>10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42">
        <f>SUM(C27:Y27)</f>
        <v>0</v>
      </c>
      <c r="AA27" s="10">
        <f>'[1]Maieri'!$O27</f>
        <v>0</v>
      </c>
      <c r="AB27" s="10">
        <f t="shared" si="0"/>
        <v>0</v>
      </c>
    </row>
    <row r="28" spans="1:28" ht="13.5" thickBot="1">
      <c r="A28" s="6" t="s">
        <v>76</v>
      </c>
      <c r="B28" s="3" t="s">
        <v>77</v>
      </c>
      <c r="C28" s="8"/>
      <c r="D28" s="9">
        <v>3</v>
      </c>
      <c r="E28" s="9">
        <v>3</v>
      </c>
      <c r="F28" s="8"/>
      <c r="G28" s="9">
        <v>3</v>
      </c>
      <c r="H28" s="8"/>
      <c r="I28" s="8"/>
      <c r="J28" s="9">
        <v>3</v>
      </c>
      <c r="K28" s="8"/>
      <c r="L28" s="8"/>
      <c r="M28" s="9">
        <v>3</v>
      </c>
      <c r="N28" s="9">
        <v>3</v>
      </c>
      <c r="O28" s="8"/>
      <c r="P28" s="8"/>
      <c r="Q28" s="9">
        <v>3</v>
      </c>
      <c r="R28" s="8"/>
      <c r="S28" s="9">
        <v>3</v>
      </c>
      <c r="T28" s="8"/>
      <c r="U28" s="8"/>
      <c r="V28" s="8"/>
      <c r="W28" s="8"/>
      <c r="X28" s="9">
        <v>3</v>
      </c>
      <c r="Y28" s="41">
        <v>3</v>
      </c>
      <c r="Z28" s="51">
        <f>SUM(C28:Y28)</f>
        <v>30</v>
      </c>
      <c r="AA28" s="8">
        <f>'[1]Maieri'!$O28</f>
        <v>10</v>
      </c>
      <c r="AB28" s="8">
        <f t="shared" si="0"/>
        <v>300</v>
      </c>
    </row>
    <row r="29" spans="1:28" ht="13.5" hidden="1" thickBot="1">
      <c r="A29" s="1" t="s">
        <v>11</v>
      </c>
      <c r="B29" s="1" t="s">
        <v>9</v>
      </c>
      <c r="C29" s="8"/>
      <c r="D29" s="9"/>
      <c r="E29" s="9"/>
      <c r="F29" s="8"/>
      <c r="G29" s="9"/>
      <c r="H29" s="8"/>
      <c r="I29" s="8"/>
      <c r="J29" s="9"/>
      <c r="K29" s="8"/>
      <c r="L29" s="8"/>
      <c r="M29" s="9"/>
      <c r="N29" s="9"/>
      <c r="O29" s="8"/>
      <c r="P29" s="8"/>
      <c r="Q29" s="9"/>
      <c r="R29" s="8"/>
      <c r="S29" s="9"/>
      <c r="T29" s="8"/>
      <c r="U29" s="8"/>
      <c r="V29" s="8"/>
      <c r="W29" s="8"/>
      <c r="X29" s="9"/>
      <c r="Y29" s="9"/>
      <c r="Z29" s="45">
        <f>SUM(C29:Y29)</f>
        <v>0</v>
      </c>
      <c r="AA29" s="10">
        <f>'[1]Maieri'!$O29</f>
        <v>0</v>
      </c>
      <c r="AB29" s="10">
        <f t="shared" si="0"/>
        <v>0</v>
      </c>
    </row>
    <row r="30" spans="1:28" ht="13.5" hidden="1" thickBot="1">
      <c r="A30" s="1" t="s">
        <v>3</v>
      </c>
      <c r="B30" s="1" t="s">
        <v>4</v>
      </c>
      <c r="C30" s="8"/>
      <c r="D30" s="9"/>
      <c r="E30" s="9"/>
      <c r="F30" s="8"/>
      <c r="G30" s="9"/>
      <c r="H30" s="8"/>
      <c r="I30" s="8"/>
      <c r="J30" s="9"/>
      <c r="K30" s="8"/>
      <c r="L30" s="8"/>
      <c r="M30" s="9"/>
      <c r="N30" s="9"/>
      <c r="O30" s="8"/>
      <c r="P30" s="8"/>
      <c r="Q30" s="9"/>
      <c r="R30" s="8"/>
      <c r="S30" s="9"/>
      <c r="T30" s="8"/>
      <c r="U30" s="8"/>
      <c r="V30" s="8"/>
      <c r="W30" s="8"/>
      <c r="X30" s="9"/>
      <c r="Y30" s="9"/>
      <c r="Z30" s="42">
        <f>SUM(C30:Y30)</f>
        <v>0</v>
      </c>
      <c r="AA30" s="10">
        <f>'[1]Maieri'!$O30</f>
        <v>0</v>
      </c>
      <c r="AB30" s="10">
        <f t="shared" si="0"/>
        <v>0</v>
      </c>
    </row>
    <row r="31" spans="1:28" ht="26.25" thickBot="1">
      <c r="A31" s="7" t="s">
        <v>6</v>
      </c>
      <c r="B31" s="1" t="s">
        <v>14</v>
      </c>
      <c r="C31" s="8"/>
      <c r="D31" s="9">
        <v>2</v>
      </c>
      <c r="E31" s="9">
        <v>2</v>
      </c>
      <c r="F31" s="8"/>
      <c r="G31" s="9">
        <v>2</v>
      </c>
      <c r="H31" s="8"/>
      <c r="I31" s="8"/>
      <c r="J31" s="9">
        <v>2</v>
      </c>
      <c r="K31" s="8"/>
      <c r="L31" s="8"/>
      <c r="M31" s="9">
        <v>2</v>
      </c>
      <c r="N31" s="9">
        <v>2</v>
      </c>
      <c r="O31" s="8"/>
      <c r="P31" s="8"/>
      <c r="Q31" s="9">
        <v>2</v>
      </c>
      <c r="R31" s="8"/>
      <c r="S31" s="9">
        <v>2</v>
      </c>
      <c r="T31" s="8"/>
      <c r="U31" s="8"/>
      <c r="V31" s="8"/>
      <c r="W31" s="8"/>
      <c r="X31" s="9">
        <v>2</v>
      </c>
      <c r="Y31" s="41">
        <v>2</v>
      </c>
      <c r="Z31" s="51">
        <f>SUM(C31:Y31)</f>
        <v>20</v>
      </c>
      <c r="AA31" s="8">
        <f>'[1]Maieri'!$O31</f>
        <v>150</v>
      </c>
      <c r="AB31" s="8">
        <f t="shared" si="0"/>
        <v>3000</v>
      </c>
    </row>
    <row r="32" spans="1:28" ht="26.25" hidden="1" thickBot="1">
      <c r="A32" s="7" t="s">
        <v>8</v>
      </c>
      <c r="B32" s="1" t="s">
        <v>15</v>
      </c>
      <c r="C32" s="8"/>
      <c r="D32" s="9"/>
      <c r="E32" s="9"/>
      <c r="F32" s="8"/>
      <c r="G32" s="9"/>
      <c r="H32" s="8"/>
      <c r="I32" s="8"/>
      <c r="J32" s="9"/>
      <c r="K32" s="8"/>
      <c r="L32" s="8"/>
      <c r="M32" s="9"/>
      <c r="N32" s="9"/>
      <c r="O32" s="8"/>
      <c r="P32" s="8"/>
      <c r="Q32" s="9"/>
      <c r="R32" s="8"/>
      <c r="S32" s="9"/>
      <c r="T32" s="8"/>
      <c r="U32" s="8"/>
      <c r="V32" s="8"/>
      <c r="W32" s="8"/>
      <c r="X32" s="9"/>
      <c r="Y32" s="9"/>
      <c r="Z32" s="46">
        <f>SUM(C32:Y32)</f>
        <v>0</v>
      </c>
      <c r="AA32" s="10">
        <f>'[1]Maieri'!$O32</f>
        <v>0</v>
      </c>
      <c r="AB32" s="10">
        <f t="shared" si="0"/>
        <v>0</v>
      </c>
    </row>
    <row r="33" spans="1:28" ht="13.5" thickBot="1">
      <c r="A33" s="7" t="s">
        <v>16</v>
      </c>
      <c r="B33" s="1" t="s">
        <v>17</v>
      </c>
      <c r="C33" s="8"/>
      <c r="D33" s="8">
        <v>1</v>
      </c>
      <c r="E33" s="8">
        <v>1</v>
      </c>
      <c r="F33" s="8"/>
      <c r="G33" s="8">
        <v>1</v>
      </c>
      <c r="H33" s="8"/>
      <c r="I33" s="8"/>
      <c r="J33" s="8">
        <v>1</v>
      </c>
      <c r="K33" s="8"/>
      <c r="L33" s="8"/>
      <c r="M33" s="8">
        <v>1</v>
      </c>
      <c r="N33" s="8">
        <v>1</v>
      </c>
      <c r="O33" s="8"/>
      <c r="P33" s="8"/>
      <c r="Q33" s="8">
        <v>1</v>
      </c>
      <c r="R33" s="8"/>
      <c r="S33" s="8">
        <v>1</v>
      </c>
      <c r="T33" s="8"/>
      <c r="U33" s="8"/>
      <c r="V33" s="8"/>
      <c r="W33" s="8"/>
      <c r="X33" s="8">
        <v>1</v>
      </c>
      <c r="Y33" s="38">
        <v>1</v>
      </c>
      <c r="Z33" s="51">
        <f>SUM(C33:Y33)</f>
        <v>10</v>
      </c>
      <c r="AA33" s="8">
        <f>'[1]Maieri'!$O33</f>
        <v>15</v>
      </c>
      <c r="AB33" s="8">
        <f t="shared" si="0"/>
        <v>150</v>
      </c>
    </row>
    <row r="34" spans="1:28" ht="13.5" hidden="1" thickBot="1">
      <c r="A34" s="5" t="s">
        <v>1</v>
      </c>
      <c r="B34" s="5" t="s">
        <v>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44">
        <f>SUM(C34:Y34)</f>
        <v>0</v>
      </c>
      <c r="AA34" s="10">
        <f>'[1]Maieri'!$O34</f>
        <v>0</v>
      </c>
      <c r="AB34" s="10">
        <f t="shared" si="0"/>
        <v>0</v>
      </c>
    </row>
    <row r="35" spans="1:28" ht="13.5" hidden="1" thickBot="1">
      <c r="A35" s="22" t="s">
        <v>67</v>
      </c>
      <c r="B35" s="2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42">
        <f>SUM(C35:Y35)</f>
        <v>0</v>
      </c>
      <c r="AA35" s="10">
        <f>'[1]Maieri'!$O35</f>
        <v>0</v>
      </c>
      <c r="AB35" s="10">
        <f t="shared" si="0"/>
        <v>0</v>
      </c>
    </row>
    <row r="36" spans="1:28" ht="25.5">
      <c r="A36" s="6" t="s">
        <v>73</v>
      </c>
      <c r="B36" s="3"/>
      <c r="C36" s="8"/>
      <c r="D36" s="8"/>
      <c r="E36" s="8">
        <v>2</v>
      </c>
      <c r="F36" s="8"/>
      <c r="G36" s="8"/>
      <c r="H36" s="8"/>
      <c r="I36" s="8">
        <v>3</v>
      </c>
      <c r="J36" s="8"/>
      <c r="K36" s="8">
        <v>1</v>
      </c>
      <c r="L36" s="8"/>
      <c r="M36" s="8">
        <v>1</v>
      </c>
      <c r="N36" s="8">
        <v>1</v>
      </c>
      <c r="O36" s="8">
        <v>1</v>
      </c>
      <c r="P36" s="8">
        <v>2</v>
      </c>
      <c r="Q36" s="8"/>
      <c r="R36" s="8"/>
      <c r="S36" s="8">
        <v>1</v>
      </c>
      <c r="T36" s="8">
        <v>3</v>
      </c>
      <c r="U36" s="8">
        <v>1</v>
      </c>
      <c r="V36" s="8"/>
      <c r="W36" s="8">
        <v>1</v>
      </c>
      <c r="X36" s="8"/>
      <c r="Y36" s="38">
        <v>2</v>
      </c>
      <c r="Z36" s="49">
        <f>SUM(C36:Y36)</f>
        <v>19</v>
      </c>
      <c r="AA36" s="8">
        <f>'[1]Maieri'!$O36</f>
        <v>15</v>
      </c>
      <c r="AB36" s="8">
        <f t="shared" si="0"/>
        <v>285</v>
      </c>
    </row>
    <row r="37" spans="1:28" ht="25.5">
      <c r="A37" s="6" t="s">
        <v>81</v>
      </c>
      <c r="B37" s="3" t="s">
        <v>83</v>
      </c>
      <c r="C37" s="8"/>
      <c r="D37" s="8"/>
      <c r="E37" s="8">
        <v>9</v>
      </c>
      <c r="F37" s="8"/>
      <c r="G37" s="8"/>
      <c r="H37" s="8">
        <v>9</v>
      </c>
      <c r="I37" s="8">
        <v>9</v>
      </c>
      <c r="J37" s="8">
        <v>8</v>
      </c>
      <c r="K37" s="8"/>
      <c r="L37" s="8">
        <v>11</v>
      </c>
      <c r="M37" s="8">
        <v>9</v>
      </c>
      <c r="N37" s="8"/>
      <c r="O37" s="8">
        <v>8</v>
      </c>
      <c r="P37" s="8"/>
      <c r="Q37" s="8">
        <v>6</v>
      </c>
      <c r="R37" s="8">
        <v>7</v>
      </c>
      <c r="S37" s="8">
        <v>57</v>
      </c>
      <c r="T37" s="8">
        <v>4</v>
      </c>
      <c r="U37" s="8">
        <v>57</v>
      </c>
      <c r="V37" s="8">
        <v>7</v>
      </c>
      <c r="W37" s="8"/>
      <c r="X37" s="8">
        <v>7</v>
      </c>
      <c r="Y37" s="38"/>
      <c r="Z37" s="28">
        <f>SUM(C37:Y37)</f>
        <v>208</v>
      </c>
      <c r="AA37" s="8">
        <f>'[1]Maieri'!$O37</f>
        <v>50</v>
      </c>
      <c r="AB37" s="8">
        <f t="shared" si="0"/>
        <v>10400</v>
      </c>
    </row>
    <row r="38" spans="1:28" ht="25.5">
      <c r="A38" s="6" t="s">
        <v>89</v>
      </c>
      <c r="B38" s="3" t="s">
        <v>85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39</v>
      </c>
      <c r="X38" s="8"/>
      <c r="Y38" s="38"/>
      <c r="Z38" s="28">
        <f>SUM(C38:Y38)</f>
        <v>39</v>
      </c>
      <c r="AA38" s="8">
        <f>'[1]Maieri'!$O38</f>
        <v>50</v>
      </c>
      <c r="AB38" s="8">
        <f t="shared" si="0"/>
        <v>1950</v>
      </c>
    </row>
    <row r="39" spans="1:28" ht="25.5">
      <c r="A39" s="6" t="s">
        <v>82</v>
      </c>
      <c r="B39" s="3" t="s">
        <v>84</v>
      </c>
      <c r="C39" s="8">
        <v>1</v>
      </c>
      <c r="D39" s="8">
        <v>1</v>
      </c>
      <c r="E39" s="8"/>
      <c r="F39" s="8">
        <v>1</v>
      </c>
      <c r="G39" s="8">
        <v>1</v>
      </c>
      <c r="H39" s="8"/>
      <c r="I39" s="8"/>
      <c r="J39" s="8"/>
      <c r="K39" s="8">
        <v>1</v>
      </c>
      <c r="L39" s="8"/>
      <c r="M39" s="8"/>
      <c r="N39" s="8">
        <v>1</v>
      </c>
      <c r="O39" s="8"/>
      <c r="P39" s="8">
        <v>1</v>
      </c>
      <c r="Q39" s="8"/>
      <c r="R39" s="8"/>
      <c r="S39" s="8"/>
      <c r="T39" s="8"/>
      <c r="U39" s="8">
        <v>1</v>
      </c>
      <c r="V39" s="8"/>
      <c r="W39" s="8"/>
      <c r="X39" s="8"/>
      <c r="Y39" s="38">
        <v>1</v>
      </c>
      <c r="Z39" s="28">
        <f>SUM(C39:Y39)</f>
        <v>9</v>
      </c>
      <c r="AA39" s="8">
        <f>'[1]Maieri'!$O39</f>
        <v>30</v>
      </c>
      <c r="AB39" s="8">
        <f t="shared" si="0"/>
        <v>270</v>
      </c>
    </row>
    <row r="40" spans="1:28" ht="12.75">
      <c r="A40" s="6" t="s">
        <v>74</v>
      </c>
      <c r="B40" s="3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>
        <v>2</v>
      </c>
      <c r="S40" s="8"/>
      <c r="T40" s="8"/>
      <c r="U40" s="8"/>
      <c r="V40" s="8"/>
      <c r="W40" s="8"/>
      <c r="X40" s="8"/>
      <c r="Y40" s="38"/>
      <c r="Z40" s="28">
        <f>SUM(C40:Y40)</f>
        <v>2</v>
      </c>
      <c r="AA40" s="8">
        <f>'[1]Maieri'!$O40</f>
        <v>100</v>
      </c>
      <c r="AB40" s="8">
        <f t="shared" si="0"/>
        <v>200</v>
      </c>
    </row>
    <row r="41" spans="1:28" ht="12.75">
      <c r="A41" s="7" t="s">
        <v>68</v>
      </c>
      <c r="B41" s="1"/>
      <c r="C41" s="8">
        <v>1</v>
      </c>
      <c r="D41" s="8">
        <v>1</v>
      </c>
      <c r="E41" s="8">
        <v>1</v>
      </c>
      <c r="F41" s="8">
        <v>1</v>
      </c>
      <c r="G41" s="8">
        <v>1</v>
      </c>
      <c r="H41" s="8">
        <v>1</v>
      </c>
      <c r="I41" s="8">
        <v>1</v>
      </c>
      <c r="J41" s="8">
        <v>1</v>
      </c>
      <c r="K41" s="8">
        <v>1</v>
      </c>
      <c r="L41" s="8">
        <v>1</v>
      </c>
      <c r="M41" s="8">
        <v>1</v>
      </c>
      <c r="N41" s="8">
        <v>1</v>
      </c>
      <c r="O41" s="8">
        <v>1</v>
      </c>
      <c r="P41" s="8">
        <v>1</v>
      </c>
      <c r="Q41" s="8">
        <v>1</v>
      </c>
      <c r="R41" s="8">
        <v>1</v>
      </c>
      <c r="S41" s="8">
        <v>1</v>
      </c>
      <c r="T41" s="8">
        <v>1</v>
      </c>
      <c r="U41" s="8">
        <v>1</v>
      </c>
      <c r="V41" s="8">
        <v>1</v>
      </c>
      <c r="W41" s="8">
        <v>1</v>
      </c>
      <c r="X41" s="8">
        <v>1</v>
      </c>
      <c r="Y41" s="38">
        <v>1</v>
      </c>
      <c r="Z41" s="28">
        <f>SUM(C41:Y41)</f>
        <v>23</v>
      </c>
      <c r="AA41" s="8">
        <f>'[1]Maieri'!$O41</f>
        <v>50</v>
      </c>
      <c r="AB41" s="8">
        <f t="shared" si="0"/>
        <v>1150</v>
      </c>
    </row>
    <row r="42" spans="1:28" ht="13.5" thickBot="1">
      <c r="A42" s="7" t="s">
        <v>43</v>
      </c>
      <c r="B42" s="1"/>
      <c r="C42" s="8">
        <v>2</v>
      </c>
      <c r="D42" s="8">
        <v>2</v>
      </c>
      <c r="E42" s="8">
        <v>2</v>
      </c>
      <c r="F42" s="8">
        <v>2</v>
      </c>
      <c r="G42" s="8">
        <v>2</v>
      </c>
      <c r="H42" s="8">
        <v>2</v>
      </c>
      <c r="I42" s="8">
        <v>2</v>
      </c>
      <c r="J42" s="8">
        <v>2</v>
      </c>
      <c r="K42" s="8">
        <v>2</v>
      </c>
      <c r="L42" s="8">
        <v>2</v>
      </c>
      <c r="M42" s="8">
        <v>2</v>
      </c>
      <c r="N42" s="8">
        <v>2</v>
      </c>
      <c r="O42" s="8">
        <v>2</v>
      </c>
      <c r="P42" s="8">
        <v>1</v>
      </c>
      <c r="Q42" s="8">
        <v>2</v>
      </c>
      <c r="R42" s="8">
        <v>2</v>
      </c>
      <c r="S42" s="8">
        <v>2</v>
      </c>
      <c r="T42" s="8">
        <v>2</v>
      </c>
      <c r="U42" s="8">
        <v>2</v>
      </c>
      <c r="V42" s="8">
        <v>2</v>
      </c>
      <c r="W42" s="8">
        <v>2</v>
      </c>
      <c r="X42" s="8">
        <v>2</v>
      </c>
      <c r="Y42" s="38">
        <v>1</v>
      </c>
      <c r="Z42" s="50">
        <f>SUM(C42:Y42)</f>
        <v>44</v>
      </c>
      <c r="AA42" s="8">
        <f>'[1]Maieri'!$O42</f>
        <v>15</v>
      </c>
      <c r="AB42" s="8">
        <f t="shared" si="0"/>
        <v>660</v>
      </c>
    </row>
    <row r="43" spans="1:28" ht="12.75">
      <c r="A43" s="26"/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8"/>
      <c r="AB43" s="8">
        <f>SUM(AB4:AB42)</f>
        <v>40540</v>
      </c>
    </row>
    <row r="44" spans="1:11" ht="12.75">
      <c r="A44" s="23"/>
      <c r="B44" s="24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2.75">
      <c r="A45" s="23"/>
      <c r="B45" s="24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2.75">
      <c r="A46" s="23"/>
      <c r="B46" s="24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2.75">
      <c r="A47" s="23"/>
      <c r="B47" s="24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2.75">
      <c r="A48" s="23"/>
      <c r="B48" s="24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12.75">
      <c r="A49" s="23"/>
      <c r="B49" s="24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12.75">
      <c r="A50" s="19"/>
      <c r="B50" s="20"/>
      <c r="C50" s="10"/>
      <c r="D50" s="10"/>
      <c r="E50" s="10"/>
      <c r="F50" s="10"/>
      <c r="G50" s="10"/>
      <c r="H50" s="10"/>
      <c r="I50" s="10"/>
      <c r="J50" s="10"/>
      <c r="K50" s="10"/>
    </row>
    <row r="51" spans="1:2" ht="12.75">
      <c r="A51" s="2"/>
      <c r="B51" s="2"/>
    </row>
    <row r="52" ht="12.75">
      <c r="A52" s="2"/>
    </row>
    <row r="53" ht="12.75">
      <c r="A53" s="2"/>
    </row>
    <row r="54" ht="12.75">
      <c r="A54" s="2"/>
    </row>
    <row r="65" ht="24" customHeight="1"/>
    <row r="68" ht="24" customHeight="1"/>
    <row r="81" ht="12.75" customHeight="1"/>
    <row r="82" ht="12.75" customHeight="1"/>
    <row r="92" ht="24" customHeight="1"/>
    <row r="93" ht="12.75" customHeight="1"/>
    <row r="94" ht="12.75" customHeight="1"/>
    <row r="97" ht="12.75">
      <c r="M97" t="s">
        <v>12</v>
      </c>
    </row>
    <row r="109" ht="12.75">
      <c r="N109" s="21"/>
    </row>
    <row r="110" ht="12.75">
      <c r="N110" s="21"/>
    </row>
    <row r="111" ht="12.75">
      <c r="N111" s="21"/>
    </row>
    <row r="119" ht="15" customHeight="1"/>
    <row r="134" ht="13.5" customHeight="1"/>
    <row r="135" ht="13.5" customHeight="1"/>
    <row r="136" ht="13.5" customHeight="1"/>
    <row r="137" ht="13.5" customHeight="1"/>
    <row r="140" ht="24" customHeight="1"/>
    <row r="151" ht="15.75" customHeight="1"/>
    <row r="154" ht="12.75" customHeight="1"/>
    <row r="156" ht="24" customHeight="1"/>
    <row r="160" spans="27:28" ht="12.75" hidden="1">
      <c r="AA160" s="8"/>
      <c r="AB160" s="13">
        <f>SUM(C160:AA160)</f>
        <v>0</v>
      </c>
    </row>
    <row r="161" spans="27:28" ht="12.75" hidden="1">
      <c r="AA161" s="8"/>
      <c r="AB161" s="8">
        <f>SUM(C161:AA161)</f>
        <v>0</v>
      </c>
    </row>
    <row r="162" spans="27:28" ht="12.75" hidden="1">
      <c r="AA162" s="8"/>
      <c r="AB162" s="8">
        <f>SUM(C162:AA162)</f>
        <v>0</v>
      </c>
    </row>
    <row r="163" spans="27:28" ht="12.75" hidden="1">
      <c r="AA163" s="8"/>
      <c r="AB163" s="8">
        <f>SUM(C163:AA163)</f>
        <v>0</v>
      </c>
    </row>
    <row r="164" spans="12:28" ht="12.75" hidden="1"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11"/>
      <c r="AA164" s="8"/>
      <c r="AB164" s="8">
        <f>SUM(C164:AA164)</f>
        <v>0</v>
      </c>
    </row>
    <row r="165" spans="12:28" ht="12.75" hidden="1"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11"/>
      <c r="AA165" s="8"/>
      <c r="AB165" s="8">
        <f>SUM(C165:AA165)</f>
        <v>0</v>
      </c>
    </row>
    <row r="166" spans="12:28" ht="12.75"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11"/>
      <c r="AA166" s="10"/>
      <c r="AB166" s="10"/>
    </row>
    <row r="167" spans="12:26" ht="12.75"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11"/>
    </row>
    <row r="168" spans="12:26" ht="12.75"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11"/>
    </row>
    <row r="169" spans="12:26" ht="12.75"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11"/>
    </row>
    <row r="170" spans="12:26" ht="12.75"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36"/>
    </row>
  </sheetData>
  <sheetProtection/>
  <printOptions gridLines="1"/>
  <pageMargins left="0.7480314960629921" right="0.35433070866141736" top="0.5905511811023623" bottom="0.5905511811023623" header="0.5118110236220472" footer="0.5118110236220472"/>
  <pageSetup fitToWidth="0" horizontalDpi="300" verticalDpi="300" orientation="landscape" paperSize="8" scale="90" r:id="rId2"/>
  <colBreaks count="1" manualBreakCount="1">
    <brk id="28" max="65535" man="1"/>
  </col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Empower EEE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ennki</dc:creator>
  <cp:keywords/>
  <dc:description/>
  <cp:lastModifiedBy>TLV</cp:lastModifiedBy>
  <cp:lastPrinted>2018-05-25T06:37:21Z</cp:lastPrinted>
  <dcterms:created xsi:type="dcterms:W3CDTF">2007-08-27T06:40:19Z</dcterms:created>
  <dcterms:modified xsi:type="dcterms:W3CDTF">2018-06-28T13:29:46Z</dcterms:modified>
  <cp:category/>
  <cp:version/>
  <cp:contentType/>
  <cp:contentStatus/>
</cp:coreProperties>
</file>